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65521" windowWidth="10155" windowHeight="6045" activeTab="0"/>
  </bookViews>
  <sheets>
    <sheet name="Sheet1" sheetId="1" r:id="rId1"/>
    <sheet name="COV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<sst xmlns="http://schemas.openxmlformats.org/spreadsheetml/2006/main" count="84" uniqueCount="71">
  <si>
    <t>CASH DISBURSEMENTS REGISTER</t>
  </si>
  <si>
    <t>Type of Working Fund:</t>
  </si>
  <si>
    <t>REFERENCE</t>
  </si>
  <si>
    <t>(OR/RER/CHK #)</t>
  </si>
  <si>
    <t>PAYEE/</t>
  </si>
  <si>
    <t>PARTICULAR</t>
  </si>
  <si>
    <t>CASH ADVANCE</t>
  </si>
  <si>
    <t xml:space="preserve">AMOUNT </t>
  </si>
  <si>
    <t>RECEIVED</t>
  </si>
  <si>
    <t>PAYMENTS</t>
  </si>
  <si>
    <t>BALANCE</t>
  </si>
  <si>
    <t>(3=4-5)</t>
  </si>
  <si>
    <t>BREAKDOWN OF PAYMENTS</t>
  </si>
  <si>
    <t>TRAVEL</t>
  </si>
  <si>
    <t>EXPENSES</t>
  </si>
  <si>
    <t>TRAINING</t>
  </si>
  <si>
    <t xml:space="preserve">OFFICE </t>
  </si>
  <si>
    <t>SUPPLIES</t>
  </si>
  <si>
    <t>REPAIRS &amp;</t>
  </si>
  <si>
    <t>MAINTENANNCE</t>
  </si>
  <si>
    <t>OF SCH.BLDG.</t>
  </si>
  <si>
    <t>UTILITY EXPENSES</t>
  </si>
  <si>
    <t>WATER</t>
  </si>
  <si>
    <t>ELECTRICITY</t>
  </si>
  <si>
    <t>LANDLINE</t>
  </si>
  <si>
    <t>TELEPHONE-</t>
  </si>
  <si>
    <t>INTERNET</t>
  </si>
  <si>
    <t>OTHER ACCOUNTS</t>
  </si>
  <si>
    <t>NAME</t>
  </si>
  <si>
    <t>ACCOUNT</t>
  </si>
  <si>
    <t>CODE</t>
  </si>
  <si>
    <t>AMOUNT</t>
  </si>
  <si>
    <t>DATE</t>
  </si>
  <si>
    <t>School:</t>
  </si>
  <si>
    <t>District:</t>
  </si>
  <si>
    <t>Division:</t>
  </si>
  <si>
    <t>LA LIBERTAD</t>
  </si>
  <si>
    <t>NEGROS ORIENTAL</t>
  </si>
  <si>
    <t>CERTIFIED CORRECT</t>
  </si>
  <si>
    <t>PRINCIPAL/DISBURSING OFFICER</t>
  </si>
  <si>
    <t xml:space="preserve">CERTIFIED SUPPORTING </t>
  </si>
  <si>
    <t>DOCUMENTS COMPLETE</t>
  </si>
  <si>
    <t>DIVISION ACCOUNTANT</t>
  </si>
  <si>
    <t>NOTED</t>
  </si>
  <si>
    <t>SCHOOLS DIVISION SUPERINTENDENT</t>
  </si>
  <si>
    <t>ALFREDO R. BAYA</t>
  </si>
  <si>
    <t>MA. JENNIFER P. PIODOS</t>
  </si>
  <si>
    <t>AR BAYA</t>
  </si>
  <si>
    <t>MOOE</t>
  </si>
  <si>
    <t>For the Period:</t>
  </si>
  <si>
    <t>SALUSTIANO T. JIMENEZ, Ll.B.</t>
  </si>
  <si>
    <t>page 1</t>
  </si>
  <si>
    <t>repair&amp;maint</t>
  </si>
  <si>
    <t>BAL.PREV</t>
  </si>
  <si>
    <t>OFF.SUPP</t>
  </si>
  <si>
    <t>Bal forwarded</t>
  </si>
  <si>
    <t>SOLONGGON ELEMENTARY SCHOOL</t>
  </si>
  <si>
    <t>MADZ COPY CENTER</t>
  </si>
  <si>
    <t>BIR</t>
  </si>
  <si>
    <t>OTHER ACCTS</t>
  </si>
  <si>
    <t>NORECO (SEP 2014)</t>
  </si>
  <si>
    <t>NORECO (AUG 2014)</t>
  </si>
  <si>
    <t>BSP REG</t>
  </si>
  <si>
    <t>GSP REG</t>
  </si>
  <si>
    <t>JULEA</t>
  </si>
  <si>
    <t>TELEPHONE</t>
  </si>
  <si>
    <t>CRISBAR (LOAD)</t>
  </si>
  <si>
    <t>OCTOBER 2014</t>
  </si>
  <si>
    <t>ELMER &amp; COY</t>
  </si>
  <si>
    <t>ARB (LIBHUB)</t>
  </si>
  <si>
    <t>ARB (LIQUID-SEP)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</si>
</sst>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48"/>
      <name val="Adonais"/>
      <family val="0"/>
    </font>
    <font>
      <sz val="11"/>
      <name val="Arial"/>
      <family val="2"/>
    </font>
    <font>
      <b/>
      <sz val="54"/>
      <name val="Calibri"/>
      <family val="2"/>
    </font>
    <font>
      <i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48"/>
      <color indexed="8"/>
      <name val="Amperzand"/>
      <family val="0"/>
    </font>
    <font>
      <b/>
      <sz val="36"/>
      <color indexed="26"/>
      <name val="AR BONNI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1" fillId="0" borderId="18" xfId="42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43" fontId="1" fillId="0" borderId="18" xfId="0" applyNumberFormat="1" applyFont="1" applyBorder="1" applyAlignment="1">
      <alignment/>
    </xf>
    <xf numFmtId="14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0" fillId="0" borderId="0" xfId="0" applyFont="1" applyAlignment="1">
      <alignment/>
    </xf>
    <xf numFmtId="43" fontId="1" fillId="0" borderId="0" xfId="42" applyFont="1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43" fontId="0" fillId="0" borderId="18" xfId="0" applyNumberFormat="1" applyBorder="1" applyAlignment="1">
      <alignment/>
    </xf>
    <xf numFmtId="43" fontId="0" fillId="0" borderId="18" xfId="42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3" fontId="1" fillId="0" borderId="19" xfId="42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4" xfId="0" applyFont="1" applyBorder="1" applyAlignment="1">
      <alignment/>
    </xf>
    <xf numFmtId="43" fontId="53" fillId="0" borderId="20" xfId="0" applyNumberFormat="1" applyFont="1" applyBorder="1" applyAlignment="1">
      <alignment/>
    </xf>
    <xf numFmtId="43" fontId="54" fillId="0" borderId="20" xfId="0" applyNumberFormat="1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43" fontId="53" fillId="0" borderId="21" xfId="0" applyNumberFormat="1" applyFont="1" applyBorder="1" applyAlignment="1">
      <alignment/>
    </xf>
    <xf numFmtId="43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17" fontId="0" fillId="0" borderId="13" xfId="0" applyNumberFormat="1" applyFont="1" applyBorder="1" applyAlignment="1" quotePrefix="1">
      <alignment/>
    </xf>
    <xf numFmtId="43" fontId="3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43" fontId="0" fillId="0" borderId="19" xfId="42" applyFont="1" applyBorder="1" applyAlignment="1">
      <alignment/>
    </xf>
    <xf numFmtId="43" fontId="3" fillId="0" borderId="19" xfId="42" applyFont="1" applyBorder="1" applyAlignment="1">
      <alignment/>
    </xf>
    <xf numFmtId="0" fontId="3" fillId="0" borderId="19" xfId="0" applyFont="1" applyBorder="1" applyAlignment="1">
      <alignment/>
    </xf>
    <xf numFmtId="43" fontId="3" fillId="0" borderId="14" xfId="42" applyFont="1" applyBorder="1" applyAlignment="1">
      <alignment/>
    </xf>
    <xf numFmtId="43" fontId="3" fillId="0" borderId="21" xfId="0" applyNumberFormat="1" applyFont="1" applyBorder="1" applyAlignment="1">
      <alignment/>
    </xf>
    <xf numFmtId="43" fontId="3" fillId="0" borderId="15" xfId="42" applyFont="1" applyBorder="1" applyAlignment="1">
      <alignment/>
    </xf>
    <xf numFmtId="43" fontId="3" fillId="0" borderId="15" xfId="0" applyNumberFormat="1" applyFont="1" applyBorder="1" applyAlignment="1">
      <alignment/>
    </xf>
    <xf numFmtId="43" fontId="3" fillId="0" borderId="18" xfId="42" applyFont="1" applyBorder="1" applyAlignment="1">
      <alignment/>
    </xf>
    <xf numFmtId="43" fontId="0" fillId="0" borderId="0" xfId="0" applyNumberFormat="1" applyAlignment="1">
      <alignment/>
    </xf>
    <xf numFmtId="43" fontId="1" fillId="0" borderId="14" xfId="42" applyFont="1" applyBorder="1" applyAlignment="1">
      <alignment/>
    </xf>
    <xf numFmtId="43" fontId="53" fillId="0" borderId="0" xfId="0" applyNumberFormat="1" applyFont="1" applyBorder="1" applyAlignment="1">
      <alignment/>
    </xf>
    <xf numFmtId="43" fontId="54" fillId="0" borderId="0" xfId="0" applyNumberFormat="1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0" xfId="0" applyFont="1" applyBorder="1" applyAlignment="1">
      <alignment/>
    </xf>
    <xf numFmtId="43" fontId="53" fillId="0" borderId="15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7" xfId="0" applyNumberFormat="1" applyFont="1" applyBorder="1" applyAlignment="1">
      <alignment/>
    </xf>
    <xf numFmtId="43" fontId="0" fillId="0" borderId="18" xfId="42" applyNumberFormat="1" applyFont="1" applyBorder="1" applyAlignment="1">
      <alignment/>
    </xf>
    <xf numFmtId="43" fontId="55" fillId="0" borderId="19" xfId="42" applyFont="1" applyBorder="1" applyAlignment="1">
      <alignment/>
    </xf>
    <xf numFmtId="43" fontId="0" fillId="0" borderId="0" xfId="0" applyNumberFormat="1" applyBorder="1" applyAlignment="1">
      <alignment/>
    </xf>
    <xf numFmtId="43" fontId="8" fillId="0" borderId="1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3" fontId="31" fillId="0" borderId="18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47625</xdr:rowOff>
    </xdr:from>
    <xdr:ext cx="6067425" cy="1543050"/>
    <xdr:sp>
      <xdr:nvSpPr>
        <xdr:cNvPr id="1" name="Rectangle 1"/>
        <xdr:cNvSpPr>
          <a:spLocks/>
        </xdr:cNvSpPr>
      </xdr:nvSpPr>
      <xdr:spPr>
        <a:xfrm>
          <a:off x="657225" y="209550"/>
          <a:ext cx="60674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</a:rPr>
            <a:t>MOOE 
</a:t>
          </a:r>
          <a:r>
            <a:rPr lang="en-US" cap="none" sz="4800" b="1" i="0" u="none" baseline="0">
              <a:solidFill>
                <a:srgbClr val="000000"/>
              </a:solidFill>
            </a:rPr>
            <a:t>LIQUIDATION REPORT</a:t>
          </a:r>
        </a:p>
      </xdr:txBody>
    </xdr:sp>
    <xdr:clientData/>
  </xdr:oneCellAnchor>
  <xdr:oneCellAnchor>
    <xdr:from>
      <xdr:col>2</xdr:col>
      <xdr:colOff>0</xdr:colOff>
      <xdr:row>10</xdr:row>
      <xdr:rowOff>133350</xdr:rowOff>
    </xdr:from>
    <xdr:ext cx="4581525" cy="847725"/>
    <xdr:sp>
      <xdr:nvSpPr>
        <xdr:cNvPr id="2" name="Rectangle 2"/>
        <xdr:cNvSpPr>
          <a:spLocks/>
        </xdr:cNvSpPr>
      </xdr:nvSpPr>
      <xdr:spPr>
        <a:xfrm>
          <a:off x="1219200" y="1752600"/>
          <a:ext cx="4581525" cy="8477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OCTOBER</a:t>
          </a:r>
          <a:r>
            <a:rPr lang="en-US" cap="none" sz="5400" b="1" i="0" u="none" baseline="0"/>
            <a:t> </a:t>
          </a:r>
          <a:r>
            <a:rPr lang="en-US" cap="none" sz="5400" b="1" i="0" u="none" baseline="0"/>
            <a:t>2014
</a:t>
          </a:r>
        </a:p>
      </xdr:txBody>
    </xdr:sp>
    <xdr:clientData/>
  </xdr:oneCellAnchor>
  <xdr:oneCellAnchor>
    <xdr:from>
      <xdr:col>1</xdr:col>
      <xdr:colOff>28575</xdr:colOff>
      <xdr:row>21</xdr:row>
      <xdr:rowOff>9525</xdr:rowOff>
    </xdr:from>
    <xdr:ext cx="6210300" cy="457200"/>
    <xdr:sp>
      <xdr:nvSpPr>
        <xdr:cNvPr id="3" name="Rectangle 3"/>
        <xdr:cNvSpPr>
          <a:spLocks/>
        </xdr:cNvSpPr>
      </xdr:nvSpPr>
      <xdr:spPr>
        <a:xfrm>
          <a:off x="638175" y="3409950"/>
          <a:ext cx="6210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CC"/>
              </a:solidFill>
            </a:rPr>
            <a:t>SOLONGGON</a:t>
          </a:r>
          <a:r>
            <a:rPr lang="en-US" cap="none" sz="3600" b="1" i="0" u="none" baseline="0">
              <a:solidFill>
                <a:srgbClr val="FFFFCC"/>
              </a:solidFill>
            </a:rPr>
            <a:t> ELEMENTARY SCHOOL</a:t>
          </a:r>
        </a:p>
      </xdr:txBody>
    </xdr:sp>
    <xdr:clientData/>
  </xdr:oneCellAnchor>
  <xdr:oneCellAnchor>
    <xdr:from>
      <xdr:col>2</xdr:col>
      <xdr:colOff>552450</xdr:colOff>
      <xdr:row>27</xdr:row>
      <xdr:rowOff>19050</xdr:rowOff>
    </xdr:from>
    <xdr:ext cx="3648075" cy="933450"/>
    <xdr:sp>
      <xdr:nvSpPr>
        <xdr:cNvPr id="4" name="Rectangle 4"/>
        <xdr:cNvSpPr>
          <a:spLocks/>
        </xdr:cNvSpPr>
      </xdr:nvSpPr>
      <xdr:spPr>
        <a:xfrm>
          <a:off x="1771650" y="4391025"/>
          <a:ext cx="36480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800" b="1" i="0" u="none" baseline="0"/>
            <a:t>La</a:t>
          </a:r>
          <a:r>
            <a:rPr lang="en-US" cap="none" sz="4800" b="1" i="0" u="none" baseline="0"/>
            <a:t> Libertad District</a:t>
          </a:r>
        </a:p>
      </xdr:txBody>
    </xdr:sp>
    <xdr:clientData/>
  </xdr:oneCellAnchor>
  <xdr:oneCellAnchor>
    <xdr:from>
      <xdr:col>1</xdr:col>
      <xdr:colOff>47625</xdr:colOff>
      <xdr:row>40</xdr:row>
      <xdr:rowOff>47625</xdr:rowOff>
    </xdr:from>
    <xdr:ext cx="6067425" cy="1543050"/>
    <xdr:sp>
      <xdr:nvSpPr>
        <xdr:cNvPr id="5" name="Rectangle 5"/>
        <xdr:cNvSpPr>
          <a:spLocks/>
        </xdr:cNvSpPr>
      </xdr:nvSpPr>
      <xdr:spPr>
        <a:xfrm>
          <a:off x="657225" y="6524625"/>
          <a:ext cx="60674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</a:rPr>
            <a:t>MOOE 
</a:t>
          </a:r>
          <a:r>
            <a:rPr lang="en-US" cap="none" sz="4800" b="1" i="0" u="none" baseline="0">
              <a:solidFill>
                <a:srgbClr val="000000"/>
              </a:solidFill>
            </a:rPr>
            <a:t>LIQUIDATION REPORT</a:t>
          </a:r>
        </a:p>
      </xdr:txBody>
    </xdr:sp>
    <xdr:clientData/>
  </xdr:oneCellAnchor>
  <xdr:oneCellAnchor>
    <xdr:from>
      <xdr:col>2</xdr:col>
      <xdr:colOff>0</xdr:colOff>
      <xdr:row>49</xdr:row>
      <xdr:rowOff>133350</xdr:rowOff>
    </xdr:from>
    <xdr:ext cx="4581525" cy="847725"/>
    <xdr:sp>
      <xdr:nvSpPr>
        <xdr:cNvPr id="6" name="Rectangle 6"/>
        <xdr:cNvSpPr>
          <a:spLocks/>
        </xdr:cNvSpPr>
      </xdr:nvSpPr>
      <xdr:spPr>
        <a:xfrm>
          <a:off x="1219200" y="8067675"/>
          <a:ext cx="4581525" cy="8477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OCTOBER</a:t>
          </a:r>
          <a:r>
            <a:rPr lang="en-US" cap="none" sz="5400" b="1" i="0" u="none" baseline="0"/>
            <a:t> </a:t>
          </a:r>
          <a:r>
            <a:rPr lang="en-US" cap="none" sz="5400" b="1" i="0" u="none" baseline="0"/>
            <a:t>2014
</a:t>
          </a:r>
        </a:p>
      </xdr:txBody>
    </xdr:sp>
    <xdr:clientData/>
  </xdr:oneCellAnchor>
  <xdr:oneCellAnchor>
    <xdr:from>
      <xdr:col>1</xdr:col>
      <xdr:colOff>28575</xdr:colOff>
      <xdr:row>60</xdr:row>
      <xdr:rowOff>9525</xdr:rowOff>
    </xdr:from>
    <xdr:ext cx="6210300" cy="457200"/>
    <xdr:sp>
      <xdr:nvSpPr>
        <xdr:cNvPr id="7" name="Rectangle 7"/>
        <xdr:cNvSpPr>
          <a:spLocks/>
        </xdr:cNvSpPr>
      </xdr:nvSpPr>
      <xdr:spPr>
        <a:xfrm>
          <a:off x="638175" y="9725025"/>
          <a:ext cx="6210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CC"/>
              </a:solidFill>
            </a:rPr>
            <a:t>SOLONGGON</a:t>
          </a:r>
          <a:r>
            <a:rPr lang="en-US" cap="none" sz="3600" b="1" i="0" u="none" baseline="0">
              <a:solidFill>
                <a:srgbClr val="FFFFCC"/>
              </a:solidFill>
            </a:rPr>
            <a:t> ELEMENTARY SCHOOL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148" zoomScaleNormal="148" zoomScaleSheetLayoutView="84" zoomScalePageLayoutView="0" workbookViewId="0" topLeftCell="E1">
      <selection activeCell="E18" sqref="E18"/>
    </sheetView>
  </sheetViews>
  <sheetFormatPr defaultColWidth="9.140625" defaultRowHeight="12.75"/>
  <cols>
    <col min="1" max="1" width="10.28125" style="0" customWidth="1"/>
    <col min="2" max="2" width="10.140625" style="0" customWidth="1"/>
    <col min="3" max="3" width="17.57421875" style="0" customWidth="1"/>
    <col min="4" max="4" width="11.140625" style="0" customWidth="1"/>
    <col min="5" max="7" width="9.28125" style="0" customWidth="1"/>
    <col min="8" max="8" width="7.7109375" style="0" customWidth="1"/>
    <col min="9" max="9" width="11.00390625" style="0" customWidth="1"/>
    <col min="10" max="10" width="10.421875" style="0" customWidth="1"/>
    <col min="11" max="11" width="6.421875" style="0" customWidth="1"/>
    <col min="12" max="12" width="7.57421875" style="0" customWidth="1"/>
    <col min="13" max="13" width="7.00390625" style="0" customWidth="1"/>
    <col min="14" max="14" width="7.421875" style="0" customWidth="1"/>
    <col min="15" max="15" width="12.8515625" style="0" customWidth="1"/>
    <col min="16" max="16" width="7.140625" style="0" customWidth="1"/>
    <col min="17" max="17" width="12.57421875" style="0" customWidth="1"/>
    <col min="18" max="18" width="10.7109375" style="0" bestFit="1" customWidth="1"/>
    <col min="19" max="19" width="14.28125" style="0" customWidth="1"/>
    <col min="20" max="20" width="9.140625" style="0" customWidth="1"/>
  </cols>
  <sheetData>
    <row r="1" spans="1:2" ht="12.75">
      <c r="A1" t="s">
        <v>33</v>
      </c>
      <c r="B1" t="s">
        <v>56</v>
      </c>
    </row>
    <row r="2" spans="1:2" ht="12.75">
      <c r="A2" t="s">
        <v>34</v>
      </c>
      <c r="B2" t="s">
        <v>36</v>
      </c>
    </row>
    <row r="3" spans="1:2" ht="12.75">
      <c r="A3" t="s">
        <v>35</v>
      </c>
      <c r="B3" t="s">
        <v>37</v>
      </c>
    </row>
    <row r="4" spans="1:4" ht="12.75">
      <c r="A4" t="s">
        <v>49</v>
      </c>
      <c r="C4" s="48" t="s">
        <v>67</v>
      </c>
      <c r="D4" s="5"/>
    </row>
    <row r="5" spans="1:17" ht="15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6" ht="12.75">
      <c r="A6" s="13" t="s">
        <v>1</v>
      </c>
      <c r="C6" s="26" t="s">
        <v>48</v>
      </c>
      <c r="P6" t="s">
        <v>51</v>
      </c>
    </row>
    <row r="7" spans="1:17" s="17" customFormat="1" ht="10.5" customHeight="1">
      <c r="A7" s="4"/>
      <c r="B7" s="4"/>
      <c r="C7" s="4"/>
      <c r="D7" s="74" t="s">
        <v>6</v>
      </c>
      <c r="E7" s="75"/>
      <c r="F7" s="75"/>
      <c r="G7" s="75" t="s">
        <v>12</v>
      </c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s="17" customFormat="1" ht="10.5" customHeight="1">
      <c r="A8" s="18"/>
      <c r="B8" s="18"/>
      <c r="C8" s="18"/>
      <c r="D8" s="4"/>
      <c r="E8" s="4"/>
      <c r="F8" s="4"/>
      <c r="G8" s="4"/>
      <c r="H8" s="4"/>
      <c r="I8" s="4"/>
      <c r="J8" s="4"/>
      <c r="K8" s="87" t="s">
        <v>21</v>
      </c>
      <c r="L8" s="88"/>
      <c r="M8" s="88"/>
      <c r="N8" s="88"/>
      <c r="O8" s="88" t="s">
        <v>27</v>
      </c>
      <c r="P8" s="88"/>
      <c r="Q8" s="88"/>
    </row>
    <row r="9" spans="1:17" ht="9.75" customHeight="1">
      <c r="A9" s="2" t="s">
        <v>32</v>
      </c>
      <c r="B9" s="2" t="s">
        <v>2</v>
      </c>
      <c r="C9" s="2" t="s">
        <v>4</v>
      </c>
      <c r="D9" s="2" t="s">
        <v>7</v>
      </c>
      <c r="E9" s="2" t="s">
        <v>9</v>
      </c>
      <c r="F9" s="2" t="s">
        <v>10</v>
      </c>
      <c r="G9" s="2" t="s">
        <v>13</v>
      </c>
      <c r="H9" s="2" t="s">
        <v>15</v>
      </c>
      <c r="I9" s="2" t="s">
        <v>16</v>
      </c>
      <c r="J9" s="2" t="s">
        <v>18</v>
      </c>
      <c r="K9" s="84" t="s">
        <v>22</v>
      </c>
      <c r="L9" s="84" t="s">
        <v>23</v>
      </c>
      <c r="M9" s="12" t="s">
        <v>25</v>
      </c>
      <c r="N9" s="12" t="s">
        <v>26</v>
      </c>
      <c r="O9" s="12" t="s">
        <v>29</v>
      </c>
      <c r="P9" s="12" t="s">
        <v>29</v>
      </c>
      <c r="Q9" s="84" t="s">
        <v>31</v>
      </c>
    </row>
    <row r="10" spans="1:17" ht="9.75" customHeight="1">
      <c r="A10" s="2"/>
      <c r="B10" s="2" t="s">
        <v>3</v>
      </c>
      <c r="C10" s="2" t="s">
        <v>5</v>
      </c>
      <c r="D10" s="2" t="s">
        <v>8</v>
      </c>
      <c r="E10" s="2"/>
      <c r="F10" s="2" t="s">
        <v>11</v>
      </c>
      <c r="G10" s="2" t="s">
        <v>14</v>
      </c>
      <c r="H10" s="2" t="s">
        <v>14</v>
      </c>
      <c r="I10" s="2" t="s">
        <v>17</v>
      </c>
      <c r="J10" s="2" t="s">
        <v>19</v>
      </c>
      <c r="K10" s="85"/>
      <c r="L10" s="85"/>
      <c r="M10" s="3" t="s">
        <v>24</v>
      </c>
      <c r="N10" s="3" t="s">
        <v>14</v>
      </c>
      <c r="O10" s="2" t="s">
        <v>28</v>
      </c>
      <c r="P10" s="2" t="s">
        <v>30</v>
      </c>
      <c r="Q10" s="86"/>
    </row>
    <row r="11" spans="1:17" ht="9.75" customHeight="1">
      <c r="A11" s="2"/>
      <c r="B11" s="2"/>
      <c r="C11" s="2"/>
      <c r="D11" s="2"/>
      <c r="E11" s="2"/>
      <c r="F11" s="2"/>
      <c r="G11" s="2"/>
      <c r="H11" s="2"/>
      <c r="I11" s="2" t="s">
        <v>14</v>
      </c>
      <c r="J11" s="2" t="s">
        <v>20</v>
      </c>
      <c r="K11" s="2"/>
      <c r="L11" s="2"/>
      <c r="M11" s="2"/>
      <c r="N11" s="2"/>
      <c r="O11" s="2"/>
      <c r="P11" s="2"/>
      <c r="Q11" s="2"/>
    </row>
    <row r="12" spans="1:17" s="1" customFormat="1" ht="9.75" customHeight="1">
      <c r="A12" s="2"/>
      <c r="B12" s="2"/>
      <c r="C12" s="2"/>
      <c r="D12" s="3"/>
      <c r="E12" s="3"/>
      <c r="F12" s="2"/>
      <c r="G12" s="2">
        <v>766</v>
      </c>
      <c r="H12" s="2">
        <v>767</v>
      </c>
      <c r="I12" s="2">
        <v>761</v>
      </c>
      <c r="J12" s="2">
        <v>804</v>
      </c>
      <c r="K12" s="3">
        <v>766</v>
      </c>
      <c r="L12" s="3">
        <v>767</v>
      </c>
      <c r="M12" s="3">
        <v>772</v>
      </c>
      <c r="N12" s="3">
        <v>774</v>
      </c>
      <c r="O12" s="3"/>
      <c r="P12" s="3"/>
      <c r="Q12" s="3"/>
    </row>
    <row r="13" spans="1:17" ht="12.75">
      <c r="A13" s="23"/>
      <c r="B13" s="25"/>
      <c r="C13" s="47" t="s">
        <v>55</v>
      </c>
      <c r="F13" s="22">
        <v>-11488.49</v>
      </c>
      <c r="G13" s="20"/>
      <c r="H13" s="20"/>
      <c r="I13" s="22"/>
      <c r="J13" s="20"/>
      <c r="K13" s="22"/>
      <c r="L13" s="20"/>
      <c r="M13" s="20"/>
      <c r="N13" s="20"/>
      <c r="O13" s="20"/>
      <c r="P13" s="20"/>
      <c r="Q13" s="19"/>
    </row>
    <row r="14" spans="1:17" ht="13.5" customHeight="1">
      <c r="A14" s="11"/>
      <c r="B14" s="30"/>
      <c r="C14" s="21" t="s">
        <v>47</v>
      </c>
      <c r="D14" s="19">
        <v>15400</v>
      </c>
      <c r="E14" s="20"/>
      <c r="F14" s="22">
        <f>F13+D14-E14</f>
        <v>3911.51</v>
      </c>
      <c r="G14" s="20"/>
      <c r="H14" s="22"/>
      <c r="I14" s="19"/>
      <c r="J14" s="19"/>
      <c r="K14" s="22"/>
      <c r="L14" s="22"/>
      <c r="M14" s="20"/>
      <c r="N14" s="20"/>
      <c r="O14" s="24"/>
      <c r="P14" s="20"/>
      <c r="Q14" s="19"/>
    </row>
    <row r="15" spans="1:19" ht="12.75">
      <c r="A15" s="20"/>
      <c r="B15" s="28"/>
      <c r="C15" s="47" t="s">
        <v>57</v>
      </c>
      <c r="D15" s="11"/>
      <c r="E15" s="19">
        <v>2144.15</v>
      </c>
      <c r="F15" s="22">
        <f aca="true" t="shared" si="0" ref="F15:F26">F14+D15-E15</f>
        <v>1767.3600000000001</v>
      </c>
      <c r="G15" s="20"/>
      <c r="H15" s="22"/>
      <c r="I15" s="22">
        <f>E15</f>
        <v>2144.15</v>
      </c>
      <c r="J15" s="19"/>
      <c r="K15" s="20"/>
      <c r="L15" s="20"/>
      <c r="M15" s="20"/>
      <c r="N15" s="20"/>
      <c r="O15" s="11"/>
      <c r="P15" s="11"/>
      <c r="Q15" s="11"/>
      <c r="S15" s="26"/>
    </row>
    <row r="16" spans="1:19" ht="12.75">
      <c r="A16" s="20"/>
      <c r="B16" s="20"/>
      <c r="C16" s="20" t="s">
        <v>61</v>
      </c>
      <c r="D16" s="20"/>
      <c r="E16" s="69">
        <v>946.8</v>
      </c>
      <c r="F16" s="22">
        <f t="shared" si="0"/>
        <v>820.5600000000002</v>
      </c>
      <c r="G16" s="20"/>
      <c r="H16" s="22"/>
      <c r="I16" s="22"/>
      <c r="J16" s="19"/>
      <c r="K16" s="20"/>
      <c r="L16" s="19">
        <f>E16</f>
        <v>946.8</v>
      </c>
      <c r="M16" s="20"/>
      <c r="N16" s="20"/>
      <c r="O16" s="11"/>
      <c r="P16" s="11"/>
      <c r="Q16" s="33"/>
      <c r="S16" s="59"/>
    </row>
    <row r="17" spans="1:19" ht="12.75">
      <c r="A17" s="20"/>
      <c r="B17" s="20"/>
      <c r="C17" s="20" t="s">
        <v>60</v>
      </c>
      <c r="D17" s="20"/>
      <c r="E17" s="59">
        <v>1099.79</v>
      </c>
      <c r="F17" s="22">
        <f t="shared" si="0"/>
        <v>-279.2299999999998</v>
      </c>
      <c r="G17" s="20"/>
      <c r="H17" s="22"/>
      <c r="I17" s="22"/>
      <c r="J17" s="19"/>
      <c r="K17" s="20"/>
      <c r="L17" s="89">
        <f>E17</f>
        <v>1099.79</v>
      </c>
      <c r="M17" s="20"/>
      <c r="N17" s="19"/>
      <c r="O17" s="20"/>
      <c r="P17" s="20"/>
      <c r="Q17" s="19"/>
      <c r="S17" s="59"/>
    </row>
    <row r="18" spans="1:19" ht="12.75">
      <c r="A18" s="38"/>
      <c r="B18" s="35"/>
      <c r="C18" s="20" t="s">
        <v>62</v>
      </c>
      <c r="D18" s="36"/>
      <c r="E18" s="33">
        <v>1200</v>
      </c>
      <c r="F18" s="22">
        <f t="shared" si="0"/>
        <v>-1479.2299999999998</v>
      </c>
      <c r="G18" s="32"/>
      <c r="H18" s="22">
        <f>E18</f>
        <v>1200</v>
      </c>
      <c r="I18" s="11"/>
      <c r="J18" s="11"/>
      <c r="K18" s="11"/>
      <c r="L18" s="19"/>
      <c r="M18" s="11"/>
      <c r="N18" s="11"/>
      <c r="O18" s="50"/>
      <c r="P18" s="11"/>
      <c r="Q18" s="19"/>
      <c r="S18" s="59"/>
    </row>
    <row r="19" spans="1:19" ht="12.75">
      <c r="A19" s="38"/>
      <c r="B19" s="35"/>
      <c r="C19" s="20" t="s">
        <v>63</v>
      </c>
      <c r="D19" s="36"/>
      <c r="E19" s="58">
        <v>1050</v>
      </c>
      <c r="F19" s="22">
        <f t="shared" si="0"/>
        <v>-2529.2299999999996</v>
      </c>
      <c r="G19" s="32"/>
      <c r="H19" s="22">
        <f>E19</f>
        <v>1050</v>
      </c>
      <c r="I19" s="11"/>
      <c r="J19" s="11"/>
      <c r="K19" s="11"/>
      <c r="L19" s="19"/>
      <c r="M19" s="11"/>
      <c r="N19" s="11"/>
      <c r="O19" s="11"/>
      <c r="P19" s="11"/>
      <c r="Q19" s="33"/>
      <c r="S19" s="59"/>
    </row>
    <row r="20" spans="1:19" ht="12.75">
      <c r="A20" s="38"/>
      <c r="B20" s="35"/>
      <c r="C20" s="20" t="s">
        <v>64</v>
      </c>
      <c r="D20" s="36"/>
      <c r="E20" s="58">
        <v>9416.96</v>
      </c>
      <c r="F20" s="22">
        <f t="shared" si="0"/>
        <v>-11946.189999999999</v>
      </c>
      <c r="G20" s="32"/>
      <c r="H20" s="22"/>
      <c r="I20" s="11"/>
      <c r="J20" s="32">
        <f>E20</f>
        <v>9416.96</v>
      </c>
      <c r="K20" s="11"/>
      <c r="L20" s="19"/>
      <c r="M20" s="11"/>
      <c r="N20" s="11"/>
      <c r="O20" s="11"/>
      <c r="P20" s="11"/>
      <c r="Q20" s="33"/>
      <c r="S20" s="59"/>
    </row>
    <row r="21" spans="1:19" ht="12.75">
      <c r="A21" s="38"/>
      <c r="B21" s="35"/>
      <c r="C21" s="20" t="s">
        <v>58</v>
      </c>
      <c r="D21" s="36"/>
      <c r="E21" s="52">
        <v>533.04</v>
      </c>
      <c r="F21" s="22">
        <f t="shared" si="0"/>
        <v>-12479.23</v>
      </c>
      <c r="G21" s="32"/>
      <c r="H21" s="22"/>
      <c r="I21" s="21"/>
      <c r="J21" s="49"/>
      <c r="K21" s="11"/>
      <c r="L21" s="11"/>
      <c r="M21" s="11"/>
      <c r="N21" s="11"/>
      <c r="O21" s="11" t="s">
        <v>58</v>
      </c>
      <c r="P21" s="11"/>
      <c r="Q21" s="33">
        <f>E21</f>
        <v>533.04</v>
      </c>
      <c r="S21" s="59"/>
    </row>
    <row r="22" spans="1:19" ht="12.75">
      <c r="A22" s="38"/>
      <c r="B22" s="35"/>
      <c r="C22" s="20" t="s">
        <v>58</v>
      </c>
      <c r="D22" s="36"/>
      <c r="E22" s="52">
        <v>112.85</v>
      </c>
      <c r="F22" s="22">
        <f t="shared" si="0"/>
        <v>-12592.08</v>
      </c>
      <c r="G22" s="32"/>
      <c r="H22" s="22"/>
      <c r="I22" s="21"/>
      <c r="J22" s="49"/>
      <c r="K22" s="11"/>
      <c r="L22" s="11"/>
      <c r="M22" s="11"/>
      <c r="N22" s="11"/>
      <c r="O22" s="11" t="s">
        <v>58</v>
      </c>
      <c r="P22" s="11"/>
      <c r="Q22" s="33">
        <f>E22</f>
        <v>112.85</v>
      </c>
      <c r="S22" s="59"/>
    </row>
    <row r="23" spans="1:19" ht="12.75">
      <c r="A23" s="38"/>
      <c r="B23" s="35"/>
      <c r="C23" s="20" t="s">
        <v>66</v>
      </c>
      <c r="D23" s="36"/>
      <c r="E23" s="37">
        <v>500</v>
      </c>
      <c r="F23" s="22">
        <f t="shared" si="0"/>
        <v>-13092.08</v>
      </c>
      <c r="G23" s="32"/>
      <c r="H23" s="22"/>
      <c r="I23" s="49"/>
      <c r="J23" s="49"/>
      <c r="K23" s="11"/>
      <c r="L23" s="11"/>
      <c r="M23" s="22">
        <f>E23</f>
        <v>500</v>
      </c>
      <c r="N23" s="11"/>
      <c r="O23" s="11"/>
      <c r="P23" s="11"/>
      <c r="Q23" s="33"/>
      <c r="S23" s="59"/>
    </row>
    <row r="24" spans="1:19" ht="12.75">
      <c r="A24" s="38"/>
      <c r="B24" s="35"/>
      <c r="C24" s="20" t="s">
        <v>68</v>
      </c>
      <c r="D24" s="36"/>
      <c r="E24" s="52">
        <v>4250</v>
      </c>
      <c r="F24" s="22">
        <f t="shared" si="0"/>
        <v>-17342.08</v>
      </c>
      <c r="G24" s="32"/>
      <c r="H24" s="22"/>
      <c r="I24" s="11"/>
      <c r="J24" s="32">
        <f>E24</f>
        <v>4250</v>
      </c>
      <c r="K24" s="11"/>
      <c r="L24" s="11"/>
      <c r="M24" s="11"/>
      <c r="N24" s="11"/>
      <c r="O24" s="50"/>
      <c r="P24" s="11"/>
      <c r="Q24" s="33"/>
      <c r="S24" s="59"/>
    </row>
    <row r="25" spans="1:19" ht="12.75">
      <c r="A25" s="38"/>
      <c r="B25" s="35"/>
      <c r="C25" s="20" t="s">
        <v>69</v>
      </c>
      <c r="D25" s="36"/>
      <c r="E25" s="37">
        <v>384</v>
      </c>
      <c r="F25" s="22">
        <f t="shared" si="0"/>
        <v>-17726.08</v>
      </c>
      <c r="G25" s="32">
        <f>E25</f>
        <v>384</v>
      </c>
      <c r="H25" s="22"/>
      <c r="I25" s="11"/>
      <c r="J25" s="32"/>
      <c r="K25" s="11"/>
      <c r="L25" s="11"/>
      <c r="M25" s="11"/>
      <c r="N25" s="11"/>
      <c r="O25" s="11"/>
      <c r="P25" s="11"/>
      <c r="Q25" s="33"/>
      <c r="S25" s="59"/>
    </row>
    <row r="26" spans="1:19" ht="12.75">
      <c r="A26" s="38"/>
      <c r="B26" s="35"/>
      <c r="C26" s="20" t="s">
        <v>70</v>
      </c>
      <c r="D26" s="36"/>
      <c r="E26" s="51">
        <v>384</v>
      </c>
      <c r="F26" s="22">
        <f t="shared" si="0"/>
        <v>-18110.08</v>
      </c>
      <c r="G26" s="32">
        <f>E26</f>
        <v>384</v>
      </c>
      <c r="H26" s="22"/>
      <c r="I26" s="11"/>
      <c r="J26" s="11"/>
      <c r="K26" s="11"/>
      <c r="L26" s="11"/>
      <c r="M26" s="11"/>
      <c r="N26" s="11"/>
      <c r="O26" s="20"/>
      <c r="P26" s="11"/>
      <c r="Q26" s="33"/>
      <c r="S26" s="59"/>
    </row>
    <row r="27" spans="1:19" ht="12.75">
      <c r="A27" s="38"/>
      <c r="B27" s="35"/>
      <c r="C27" s="20"/>
      <c r="D27" s="36"/>
      <c r="E27" s="70"/>
      <c r="F27" s="22"/>
      <c r="G27" s="49"/>
      <c r="H27" s="22"/>
      <c r="I27" s="11"/>
      <c r="J27" s="11"/>
      <c r="K27" s="11"/>
      <c r="L27" s="11"/>
      <c r="M27" s="11"/>
      <c r="N27" s="11"/>
      <c r="O27" s="11"/>
      <c r="P27" s="11"/>
      <c r="Q27" s="33"/>
      <c r="S27" s="59"/>
    </row>
    <row r="28" spans="1:19" ht="12.75">
      <c r="A28" s="38"/>
      <c r="B28" s="35"/>
      <c r="C28" s="20"/>
      <c r="D28" s="36"/>
      <c r="E28" s="70"/>
      <c r="F28" s="22"/>
      <c r="G28" s="32"/>
      <c r="H28" s="32"/>
      <c r="I28" s="11"/>
      <c r="J28" s="11"/>
      <c r="K28" s="11"/>
      <c r="L28" s="11"/>
      <c r="M28" s="11"/>
      <c r="N28" s="11"/>
      <c r="O28" s="11"/>
      <c r="P28" s="11"/>
      <c r="Q28" s="33"/>
      <c r="S28" s="59"/>
    </row>
    <row r="29" spans="1:19" ht="12.75">
      <c r="A29" s="34"/>
      <c r="B29" s="35"/>
      <c r="C29" s="35"/>
      <c r="D29" s="36"/>
      <c r="E29" s="37"/>
      <c r="F29" s="22"/>
      <c r="G29" s="72">
        <f>SUM(G25:G28)</f>
        <v>768</v>
      </c>
      <c r="H29" s="72">
        <f>SUM(H18:H28)</f>
        <v>2250</v>
      </c>
      <c r="I29" s="72">
        <f>SUM(I15:I28)</f>
        <v>2144.15</v>
      </c>
      <c r="J29" s="72">
        <f>SUM(J15:J28)</f>
        <v>13666.96</v>
      </c>
      <c r="K29" s="72">
        <f>SUM(K27:K28)</f>
        <v>0</v>
      </c>
      <c r="L29" s="72">
        <f>SUM(L15:L28)</f>
        <v>2046.59</v>
      </c>
      <c r="M29" s="72">
        <f>SUM(M15:M28)</f>
        <v>500</v>
      </c>
      <c r="N29" s="72">
        <f>SUM(N27:N28)</f>
        <v>0</v>
      </c>
      <c r="O29" s="72"/>
      <c r="P29" s="72"/>
      <c r="Q29" s="72">
        <f>SUM(Q15:Q28)</f>
        <v>645.89</v>
      </c>
      <c r="S29" s="59"/>
    </row>
    <row r="30" spans="1:19" ht="12.75">
      <c r="A30" s="34"/>
      <c r="B30" s="35"/>
      <c r="C30" s="35"/>
      <c r="D30" s="36"/>
      <c r="E30" s="37"/>
      <c r="F30" s="31"/>
      <c r="G30" s="40"/>
      <c r="H30" s="41"/>
      <c r="I30" s="42"/>
      <c r="J30" s="43"/>
      <c r="K30" s="44"/>
      <c r="L30" s="40"/>
      <c r="M30" s="44"/>
      <c r="N30" s="45"/>
      <c r="O30" s="53" t="s">
        <v>13</v>
      </c>
      <c r="P30" s="44"/>
      <c r="Q30" s="55">
        <f>G29</f>
        <v>768</v>
      </c>
      <c r="S30" s="59"/>
    </row>
    <row r="31" spans="1:17" ht="12.75">
      <c r="A31" s="6"/>
      <c r="B31" s="15"/>
      <c r="C31" s="15"/>
      <c r="D31" s="16"/>
      <c r="E31" s="60"/>
      <c r="F31" s="31"/>
      <c r="G31" s="61"/>
      <c r="H31" s="62"/>
      <c r="I31" s="63"/>
      <c r="J31" s="64"/>
      <c r="K31" s="65"/>
      <c r="L31" s="61"/>
      <c r="M31" s="65"/>
      <c r="N31" s="66"/>
      <c r="O31" s="54" t="s">
        <v>15</v>
      </c>
      <c r="P31" s="65"/>
      <c r="Q31" s="57">
        <f>H29</f>
        <v>2250</v>
      </c>
    </row>
    <row r="32" spans="1:19" ht="12.75">
      <c r="A32" s="14" t="s">
        <v>38</v>
      </c>
      <c r="B32" s="15"/>
      <c r="C32" s="15"/>
      <c r="D32" s="16"/>
      <c r="E32" s="14" t="s">
        <v>40</v>
      </c>
      <c r="F32" s="15"/>
      <c r="G32" s="15"/>
      <c r="H32" s="31"/>
      <c r="I32" s="16"/>
      <c r="J32" s="14" t="s">
        <v>43</v>
      </c>
      <c r="K32" s="7"/>
      <c r="L32" s="7"/>
      <c r="M32" s="7"/>
      <c r="N32" s="8"/>
      <c r="O32" s="54" t="s">
        <v>54</v>
      </c>
      <c r="P32" s="27"/>
      <c r="Q32" s="56">
        <f>I29</f>
        <v>2144.15</v>
      </c>
      <c r="S32" s="59"/>
    </row>
    <row r="33" spans="1:17" ht="12.75">
      <c r="A33" s="14"/>
      <c r="B33" s="15"/>
      <c r="C33" s="15"/>
      <c r="D33" s="16"/>
      <c r="E33" s="14" t="s">
        <v>41</v>
      </c>
      <c r="F33" s="15"/>
      <c r="G33" s="15"/>
      <c r="H33" s="15"/>
      <c r="I33" s="16"/>
      <c r="J33" s="14"/>
      <c r="K33" s="7"/>
      <c r="L33" s="7"/>
      <c r="M33" s="7"/>
      <c r="N33" s="8"/>
      <c r="O33" s="54" t="s">
        <v>52</v>
      </c>
      <c r="P33" s="27"/>
      <c r="Q33" s="56">
        <f>J29</f>
        <v>13666.96</v>
      </c>
    </row>
    <row r="34" spans="1:17" ht="12.75">
      <c r="A34" s="6"/>
      <c r="B34" s="7"/>
      <c r="C34" s="7"/>
      <c r="D34" s="8"/>
      <c r="E34" s="6"/>
      <c r="F34" s="7"/>
      <c r="G34" s="7"/>
      <c r="H34" s="7"/>
      <c r="I34" s="8"/>
      <c r="J34" s="6"/>
      <c r="K34" s="7"/>
      <c r="L34" s="7"/>
      <c r="M34" s="7"/>
      <c r="N34" s="8"/>
      <c r="O34" s="54" t="s">
        <v>23</v>
      </c>
      <c r="P34" s="27"/>
      <c r="Q34" s="56">
        <f>L29</f>
        <v>2046.59</v>
      </c>
    </row>
    <row r="35" spans="1:17" ht="12.75">
      <c r="A35" s="83" t="s">
        <v>45</v>
      </c>
      <c r="B35" s="78"/>
      <c r="C35" s="78"/>
      <c r="D35" s="82"/>
      <c r="E35" s="9"/>
      <c r="F35" s="78" t="s">
        <v>46</v>
      </c>
      <c r="G35" s="78"/>
      <c r="H35" s="78"/>
      <c r="I35" s="10"/>
      <c r="J35" s="81" t="s">
        <v>50</v>
      </c>
      <c r="K35" s="78"/>
      <c r="L35" s="78"/>
      <c r="M35" s="78"/>
      <c r="N35" s="82"/>
      <c r="O35" s="54" t="s">
        <v>65</v>
      </c>
      <c r="P35" s="27"/>
      <c r="Q35" s="57">
        <f>M29</f>
        <v>500</v>
      </c>
    </row>
    <row r="36" spans="1:17" ht="12.75">
      <c r="A36" s="79" t="s">
        <v>39</v>
      </c>
      <c r="B36" s="77"/>
      <c r="C36" s="77"/>
      <c r="D36" s="80"/>
      <c r="E36" s="6"/>
      <c r="F36" s="77" t="s">
        <v>42</v>
      </c>
      <c r="G36" s="77"/>
      <c r="H36" s="77"/>
      <c r="I36" s="8"/>
      <c r="J36" s="79" t="s">
        <v>44</v>
      </c>
      <c r="K36" s="77"/>
      <c r="L36" s="77"/>
      <c r="M36" s="77"/>
      <c r="N36" s="80"/>
      <c r="O36" s="54" t="s">
        <v>59</v>
      </c>
      <c r="P36" s="27"/>
      <c r="Q36" s="57">
        <f>Q29</f>
        <v>645.89</v>
      </c>
    </row>
    <row r="37" spans="1:17" ht="13.5" thickBot="1">
      <c r="A37" s="6"/>
      <c r="B37" s="5"/>
      <c r="C37" s="5"/>
      <c r="D37" s="8"/>
      <c r="E37" s="6"/>
      <c r="F37" s="5"/>
      <c r="G37" s="5"/>
      <c r="H37" s="7"/>
      <c r="I37" s="8"/>
      <c r="J37" s="6"/>
      <c r="K37" s="5"/>
      <c r="L37" s="5"/>
      <c r="M37" s="5"/>
      <c r="N37" s="8"/>
      <c r="O37" s="39" t="s">
        <v>53</v>
      </c>
      <c r="P37" s="7"/>
      <c r="Q37" s="46">
        <f>-F13</f>
        <v>11488.49</v>
      </c>
    </row>
    <row r="38" spans="1:17" ht="14.25">
      <c r="A38" s="9"/>
      <c r="B38" s="76" t="s">
        <v>32</v>
      </c>
      <c r="C38" s="76"/>
      <c r="D38" s="10"/>
      <c r="E38" s="9"/>
      <c r="F38" s="76" t="s">
        <v>32</v>
      </c>
      <c r="G38" s="76"/>
      <c r="H38" s="5"/>
      <c r="I38" s="10"/>
      <c r="J38" s="9"/>
      <c r="K38" s="76" t="s">
        <v>32</v>
      </c>
      <c r="L38" s="76"/>
      <c r="M38" s="76"/>
      <c r="N38" s="10"/>
      <c r="O38" s="9"/>
      <c r="P38" s="67"/>
      <c r="Q38" s="68">
        <f>SUM(Q30:Q37)</f>
        <v>33510.08</v>
      </c>
    </row>
    <row r="39" spans="1:17" ht="12.75">
      <c r="A39" s="7"/>
      <c r="B39" s="29"/>
      <c r="C39" s="29"/>
      <c r="D39" s="7"/>
      <c r="E39" s="7"/>
      <c r="F39" s="29"/>
      <c r="G39" s="29"/>
      <c r="H39" s="7"/>
      <c r="I39" s="7"/>
      <c r="J39" s="7"/>
      <c r="K39" s="29"/>
      <c r="L39" s="29"/>
      <c r="M39" s="29"/>
      <c r="N39" s="7"/>
      <c r="O39" s="7"/>
      <c r="P39" s="7"/>
      <c r="Q39" s="71"/>
    </row>
    <row r="40" spans="1:17" ht="12.75">
      <c r="A40" s="7"/>
      <c r="B40" s="29"/>
      <c r="C40" s="29"/>
      <c r="D40" s="7"/>
      <c r="E40" s="7"/>
      <c r="F40" s="29"/>
      <c r="G40" s="29"/>
      <c r="H40" s="7"/>
      <c r="I40" s="7"/>
      <c r="J40" s="7"/>
      <c r="K40" s="29"/>
      <c r="L40" s="29"/>
      <c r="M40" s="29"/>
      <c r="N40" s="7"/>
      <c r="O40" s="7"/>
      <c r="P40" s="7"/>
      <c r="Q40" s="7"/>
    </row>
    <row r="41" spans="1:17" ht="12.75">
      <c r="A41" s="7"/>
      <c r="B41" s="29"/>
      <c r="C41" s="29"/>
      <c r="D41" s="7"/>
      <c r="E41" s="7"/>
      <c r="F41" s="29"/>
      <c r="G41" s="29"/>
      <c r="H41" s="7"/>
      <c r="I41" s="7"/>
      <c r="J41" s="7"/>
      <c r="K41" s="29"/>
      <c r="L41" s="29"/>
      <c r="M41" s="29"/>
      <c r="N41" s="7"/>
      <c r="O41" s="7"/>
      <c r="P41" s="7"/>
      <c r="Q41" s="7"/>
    </row>
  </sheetData>
  <sheetProtection/>
  <mergeCells count="17">
    <mergeCell ref="A35:D35"/>
    <mergeCell ref="K9:K10"/>
    <mergeCell ref="L9:L10"/>
    <mergeCell ref="Q9:Q10"/>
    <mergeCell ref="G7:Q7"/>
    <mergeCell ref="K8:N8"/>
    <mergeCell ref="O8:Q8"/>
    <mergeCell ref="A5:Q5"/>
    <mergeCell ref="D7:F7"/>
    <mergeCell ref="B38:C38"/>
    <mergeCell ref="F38:G38"/>
    <mergeCell ref="K38:M38"/>
    <mergeCell ref="F36:H36"/>
    <mergeCell ref="F35:H35"/>
    <mergeCell ref="J36:N36"/>
    <mergeCell ref="J35:N35"/>
    <mergeCell ref="A36:D36"/>
  </mergeCells>
  <printOptions/>
  <pageMargins left="0.5" right="0" top="0.5" bottom="0.25" header="0.5" footer="0.5"/>
  <pageSetup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S15" sqref="S15"/>
    </sheetView>
  </sheetViews>
  <sheetFormatPr defaultColWidth="9.140625" defaultRowHeight="12.75"/>
  <sheetData/>
  <sheetProtection/>
  <printOptions/>
  <pageMargins left="0" right="0" top="1" bottom="1" header="0.5" footer="0.5"/>
  <pageSetup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ALFREDO</cp:lastModifiedBy>
  <cp:lastPrinted>2014-11-12T03:00:18Z</cp:lastPrinted>
  <dcterms:created xsi:type="dcterms:W3CDTF">2009-07-08T01:16:59Z</dcterms:created>
  <dcterms:modified xsi:type="dcterms:W3CDTF">2014-12-05T14:27:24Z</dcterms:modified>
  <cp:category/>
  <cp:version/>
  <cp:contentType/>
  <cp:contentStatus/>
</cp:coreProperties>
</file>